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 activeTab="1"/>
  </bookViews>
  <sheets>
    <sheet name="Tableau antennes" sheetId="1" r:id="rId1"/>
    <sheet name="Cartes France blasons" sheetId="3" r:id="rId2"/>
  </sheets>
  <calcPr calcId="125725"/>
</workbook>
</file>

<file path=xl/calcChain.xml><?xml version="1.0" encoding="utf-8"?>
<calcChain xmlns="http://schemas.openxmlformats.org/spreadsheetml/2006/main">
  <c r="J38" i="1"/>
  <c r="L3"/>
  <c r="L28" s="1"/>
  <c r="J3"/>
  <c r="J28" s="1"/>
  <c r="H3"/>
  <c r="H28" s="1"/>
  <c r="O28"/>
  <c r="M28"/>
  <c r="E28"/>
  <c r="F28"/>
  <c r="P37"/>
  <c r="M37"/>
  <c r="F37"/>
  <c r="C38" l="1"/>
  <c r="P3"/>
  <c r="P28" s="1"/>
</calcChain>
</file>

<file path=xl/sharedStrings.xml><?xml version="1.0" encoding="utf-8"?>
<sst xmlns="http://schemas.openxmlformats.org/spreadsheetml/2006/main" count="89" uniqueCount="84">
  <si>
    <t>Total</t>
  </si>
  <si>
    <t>Nb</t>
  </si>
  <si>
    <t>Prénom</t>
  </si>
  <si>
    <t>TABARY</t>
  </si>
  <si>
    <t>Serge</t>
  </si>
  <si>
    <t>N° adh</t>
  </si>
  <si>
    <t>Espèces</t>
  </si>
  <si>
    <t>Nom participant</t>
  </si>
  <si>
    <t>BANQUE N°chèque</t>
  </si>
  <si>
    <t>Antenne</t>
  </si>
  <si>
    <t>Prix</t>
  </si>
  <si>
    <t>Plaque rallye</t>
  </si>
  <si>
    <t>Charbon de bois</t>
  </si>
  <si>
    <t>SORTIE du</t>
  </si>
  <si>
    <t>Boissons</t>
  </si>
  <si>
    <t>PRIX</t>
  </si>
  <si>
    <t>Croissants</t>
  </si>
  <si>
    <t xml:space="preserve">     Visites</t>
  </si>
  <si>
    <t>TOTAL DIVERS</t>
  </si>
  <si>
    <t xml:space="preserve">  Repas adultes</t>
  </si>
  <si>
    <t xml:space="preserve">  Repas enfants</t>
  </si>
  <si>
    <t xml:space="preserve">Le prix des visites et des repas sont suivant l'approbation de l'organisateur </t>
  </si>
  <si>
    <t>Pour information : les repas et visites sont de préférence à régler sur place par les membres</t>
  </si>
  <si>
    <t>cases H2 ; J2 ; L2</t>
  </si>
  <si>
    <t>inscriptions /voiture</t>
  </si>
  <si>
    <t>apéritif</t>
  </si>
  <si>
    <t>café</t>
  </si>
  <si>
    <t>à Serge TABARY</t>
  </si>
  <si>
    <t>3 Rue de Pacy sur Eure</t>
  </si>
  <si>
    <t>78111 DAMMARTIN EN SERVE</t>
  </si>
  <si>
    <t>Société Générale 0000123</t>
  </si>
  <si>
    <t>Prix adh 10,00</t>
  </si>
  <si>
    <t>Prix non adh 12,00</t>
  </si>
  <si>
    <t>Autres</t>
  </si>
  <si>
    <t xml:space="preserve">Pour l'argent liquide, vous gardez le liquide et l'organisateur fait un chèque à la place </t>
  </si>
  <si>
    <t>Alsace</t>
  </si>
  <si>
    <t>Nord Pas De Calais</t>
  </si>
  <si>
    <t>Picardie</t>
  </si>
  <si>
    <t>Ile de France</t>
  </si>
  <si>
    <t>Pays de la Loire</t>
  </si>
  <si>
    <t>Bourgogne</t>
  </si>
  <si>
    <t>Rhône-Alpes</t>
  </si>
  <si>
    <t>Provence Alpes Côte d'Azur</t>
  </si>
  <si>
    <t>Midi-Pyrénées</t>
  </si>
  <si>
    <t>Champagne Ardennes</t>
  </si>
  <si>
    <t>Centre</t>
  </si>
  <si>
    <t>Régions</t>
  </si>
  <si>
    <t>Contacts</t>
  </si>
  <si>
    <t>Mails Télépone</t>
  </si>
  <si>
    <t>GISSINGER Hervé</t>
  </si>
  <si>
    <t>GUITTARD J-F</t>
  </si>
  <si>
    <t>DUPONT Jérôme</t>
  </si>
  <si>
    <t>HELAINE Pascal</t>
  </si>
  <si>
    <t>DUMONT Laurent</t>
  </si>
  <si>
    <t>VARALDI Pascal</t>
  </si>
  <si>
    <t>MONTPELIER Bernard</t>
  </si>
  <si>
    <t>PILLET Denis</t>
  </si>
  <si>
    <t>FARNIER Valérie</t>
  </si>
  <si>
    <t>STERCK Yves</t>
  </si>
  <si>
    <t>Gallia Belgica</t>
  </si>
  <si>
    <t>AQUITAINE SIEGE</t>
  </si>
  <si>
    <t>CENSIER Thierry</t>
  </si>
  <si>
    <t>FOUCARD Thierry</t>
  </si>
  <si>
    <t>calendrier sorties</t>
  </si>
  <si>
    <t>TABARY Serge</t>
  </si>
  <si>
    <r>
      <t xml:space="preserve">Merci de retourner le tableau complété avec </t>
    </r>
    <r>
      <rPr>
        <b/>
        <u/>
        <sz val="14"/>
        <color theme="1"/>
        <rFont val="Calibri"/>
        <family val="2"/>
        <scheme val="minor"/>
      </rPr>
      <t>toutes</t>
    </r>
    <r>
      <rPr>
        <b/>
        <sz val="14"/>
        <color theme="1"/>
        <rFont val="Calibri"/>
        <family val="2"/>
        <scheme val="minor"/>
      </rPr>
      <t xml:space="preserve"> les factures et les chèques à l'ordre du </t>
    </r>
    <r>
      <rPr>
        <b/>
        <sz val="18"/>
        <color theme="1"/>
        <rFont val="Calibri"/>
        <family val="2"/>
        <scheme val="minor"/>
      </rPr>
      <t>MCDF</t>
    </r>
  </si>
  <si>
    <t>dépenses diverses</t>
  </si>
  <si>
    <t>dépenses</t>
  </si>
  <si>
    <t>picardie@mehariclubdefrance.com                      06 87 96 61 52</t>
  </si>
  <si>
    <t>Recette de la sortie</t>
  </si>
  <si>
    <t>alsace@mehariclubdefrance.com                     06 16 13 49 58</t>
  </si>
  <si>
    <t>idfouest@mehariclubdefrance.com                                      06 65 30 50 47</t>
  </si>
  <si>
    <t>paysdeloire@mehariclubdefrance.com               06 89 15 64 45</t>
  </si>
  <si>
    <t>webmaster@mehariclubdefrance.com           07 72 14 86 32</t>
  </si>
  <si>
    <t>Rhone-Alpes@mehariclubdefrance.com                             06 80 94 90 21</t>
  </si>
  <si>
    <t>provence@mehariclubdefrance.com                              06.52.46.61.98</t>
  </si>
  <si>
    <t>midi-pyrenees@mehariclubdefrance.com                          06.19.02.12.80</t>
  </si>
  <si>
    <t>ROUX-DURRAFFOURT Philippe</t>
  </si>
  <si>
    <t>belgique@mehariclubdefrance.com                   00 32 479 49 03 08</t>
  </si>
  <si>
    <t>president@mehariclubdefrance.com                               06 09 43 91 80</t>
  </si>
  <si>
    <t>calendriersorties@mehariclubdefrance.com                       06 79 06 58 46</t>
  </si>
  <si>
    <t>nordpasdecalais@méhariclubdefrance.fr         06 16 78 86 56</t>
  </si>
  <si>
    <t>mcdf.ardennes@orange.fr                                     06 25 29 36 06</t>
  </si>
  <si>
    <t>touraine@mehariclubdefrance.com                  07 71 81 45 60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</si>
</sst>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#,##0_ ;\-#,##0\ "/>
    <numFmt numFmtId="167" formatCode="dd/mm/yy;@"/>
    <numFmt numFmtId="168" formatCode="_-* #,##0.00\ [$€-40C]_-;\-* #,##0.00\ [$€-40C]_-;_-* &quot;-&quot;??\ [$€-40C]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Abadi MT Condensed Extra Bold"/>
      <family val="2"/>
    </font>
    <font>
      <u/>
      <sz val="11"/>
      <color theme="10"/>
      <name val="Calibri"/>
      <family val="2"/>
    </font>
    <font>
      <b/>
      <u/>
      <sz val="16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Abadi MT Condensed Extra Bold"/>
      <family val="2"/>
    </font>
    <font>
      <b/>
      <sz val="14"/>
      <color theme="1"/>
      <name val="Abadi MT Condensed Extra Bold"/>
      <family val="2"/>
    </font>
    <font>
      <b/>
      <sz val="12"/>
      <color theme="1"/>
      <name val="Agency FB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3" xfId="0" applyBorder="1"/>
    <xf numFmtId="0" fontId="0" fillId="0" borderId="5" xfId="0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  <xf numFmtId="0" fontId="0" fillId="0" borderId="17" xfId="0" applyBorder="1"/>
    <xf numFmtId="0" fontId="0" fillId="0" borderId="32" xfId="0" applyBorder="1"/>
    <xf numFmtId="0" fontId="0" fillId="0" borderId="33" xfId="0" applyBorder="1"/>
    <xf numFmtId="164" fontId="0" fillId="0" borderId="34" xfId="1" applyNumberFormat="1" applyFont="1" applyBorder="1"/>
    <xf numFmtId="164" fontId="0" fillId="0" borderId="14" xfId="1" applyNumberFormat="1" applyFont="1" applyBorder="1"/>
    <xf numFmtId="164" fontId="0" fillId="0" borderId="13" xfId="1" applyNumberFormat="1" applyFont="1" applyBorder="1"/>
    <xf numFmtId="0" fontId="0" fillId="2" borderId="15" xfId="0" applyFill="1" applyBorder="1"/>
    <xf numFmtId="0" fontId="0" fillId="2" borderId="18" xfId="0" applyFill="1" applyBorder="1"/>
    <xf numFmtId="0" fontId="5" fillId="2" borderId="9" xfId="2" applyFont="1" applyFill="1" applyBorder="1" applyAlignment="1" applyProtection="1"/>
    <xf numFmtId="0" fontId="9" fillId="3" borderId="9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0" fillId="3" borderId="18" xfId="0" applyFill="1" applyBorder="1"/>
    <xf numFmtId="0" fontId="2" fillId="0" borderId="9" xfId="0" applyFont="1" applyBorder="1" applyAlignment="1">
      <alignment horizontal="center" vertical="center" wrapText="1"/>
    </xf>
    <xf numFmtId="164" fontId="0" fillId="0" borderId="35" xfId="1" applyNumberFormat="1" applyFont="1" applyBorder="1"/>
    <xf numFmtId="0" fontId="0" fillId="0" borderId="36" xfId="0" applyBorder="1"/>
    <xf numFmtId="0" fontId="0" fillId="0" borderId="35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0" borderId="23" xfId="0" applyBorder="1"/>
    <xf numFmtId="0" fontId="0" fillId="0" borderId="22" xfId="0" applyBorder="1"/>
    <xf numFmtId="0" fontId="0" fillId="0" borderId="26" xfId="0" applyBorder="1"/>
    <xf numFmtId="0" fontId="0" fillId="0" borderId="44" xfId="0" applyBorder="1"/>
    <xf numFmtId="0" fontId="11" fillId="2" borderId="1" xfId="0" applyFont="1" applyFill="1" applyBorder="1"/>
    <xf numFmtId="0" fontId="0" fillId="0" borderId="37" xfId="0" applyBorder="1"/>
    <xf numFmtId="0" fontId="7" fillId="2" borderId="15" xfId="0" applyFont="1" applyFill="1" applyBorder="1"/>
    <xf numFmtId="0" fontId="7" fillId="2" borderId="18" xfId="0" applyFont="1" applyFill="1" applyBorder="1"/>
    <xf numFmtId="44" fontId="0" fillId="4" borderId="16" xfId="1" applyFont="1" applyFill="1" applyBorder="1"/>
    <xf numFmtId="44" fontId="0" fillId="4" borderId="13" xfId="1" applyFont="1" applyFill="1" applyBorder="1" applyAlignment="1">
      <alignment horizontal="center" vertical="center"/>
    </xf>
    <xf numFmtId="44" fontId="0" fillId="4" borderId="21" xfId="1" applyFont="1" applyFill="1" applyBorder="1"/>
    <xf numFmtId="44" fontId="0" fillId="4" borderId="19" xfId="1" applyFont="1" applyFill="1" applyBorder="1"/>
    <xf numFmtId="44" fontId="0" fillId="4" borderId="13" xfId="1" applyFont="1" applyFill="1" applyBorder="1"/>
    <xf numFmtId="44" fontId="0" fillId="4" borderId="31" xfId="1" applyFont="1" applyFill="1" applyBorder="1"/>
    <xf numFmtId="44" fontId="0" fillId="4" borderId="17" xfId="1" applyFont="1" applyFill="1" applyBorder="1"/>
    <xf numFmtId="44" fontId="0" fillId="4" borderId="14" xfId="1" applyFont="1" applyFill="1" applyBorder="1" applyAlignment="1">
      <alignment vertical="center"/>
    </xf>
    <xf numFmtId="44" fontId="0" fillId="4" borderId="37" xfId="1" applyFont="1" applyFill="1" applyBorder="1"/>
    <xf numFmtId="44" fontId="0" fillId="4" borderId="35" xfId="1" applyFont="1" applyFill="1" applyBorder="1" applyAlignment="1">
      <alignment vertical="center"/>
    </xf>
    <xf numFmtId="44" fontId="0" fillId="4" borderId="20" xfId="1" applyFont="1" applyFill="1" applyBorder="1"/>
    <xf numFmtId="44" fontId="0" fillId="4" borderId="40" xfId="1" applyFont="1" applyFill="1" applyBorder="1"/>
    <xf numFmtId="44" fontId="0" fillId="4" borderId="14" xfId="1" applyFont="1" applyFill="1" applyBorder="1"/>
    <xf numFmtId="44" fontId="0" fillId="4" borderId="35" xfId="1" applyFont="1" applyFill="1" applyBorder="1"/>
    <xf numFmtId="0" fontId="0" fillId="4" borderId="6" xfId="0" applyFill="1" applyBorder="1"/>
    <xf numFmtId="0" fontId="0" fillId="4" borderId="4" xfId="0" applyFill="1" applyBorder="1"/>
    <xf numFmtId="0" fontId="0" fillId="4" borderId="42" xfId="0" applyFill="1" applyBorder="1"/>
    <xf numFmtId="44" fontId="0" fillId="0" borderId="0" xfId="1" applyFont="1" applyAlignment="1">
      <alignment vertical="center"/>
    </xf>
    <xf numFmtId="44" fontId="0" fillId="0" borderId="0" xfId="1" applyFont="1"/>
    <xf numFmtId="0" fontId="6" fillId="0" borderId="0" xfId="0" applyFont="1"/>
    <xf numFmtId="0" fontId="2" fillId="0" borderId="9" xfId="0" applyFont="1" applyBorder="1"/>
    <xf numFmtId="44" fontId="2" fillId="0" borderId="25" xfId="1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164" fontId="6" fillId="0" borderId="1" xfId="1" applyNumberFormat="1" applyFont="1" applyBorder="1"/>
    <xf numFmtId="0" fontId="6" fillId="0" borderId="9" xfId="0" applyFont="1" applyBorder="1"/>
    <xf numFmtId="0" fontId="6" fillId="0" borderId="1" xfId="0" applyFont="1" applyBorder="1"/>
    <xf numFmtId="44" fontId="6" fillId="0" borderId="15" xfId="1" applyFont="1" applyBorder="1"/>
    <xf numFmtId="44" fontId="6" fillId="0" borderId="1" xfId="1" applyFont="1" applyBorder="1" applyAlignment="1">
      <alignment vertical="center"/>
    </xf>
    <xf numFmtId="0" fontId="6" fillId="0" borderId="12" xfId="0" applyFont="1" applyBorder="1"/>
    <xf numFmtId="0" fontId="6" fillId="0" borderId="7" xfId="0" applyFont="1" applyBorder="1"/>
    <xf numFmtId="44" fontId="6" fillId="0" borderId="18" xfId="1" applyFont="1" applyBorder="1"/>
    <xf numFmtId="44" fontId="6" fillId="0" borderId="1" xfId="1" applyFont="1" applyBorder="1"/>
    <xf numFmtId="0" fontId="6" fillId="0" borderId="43" xfId="0" applyFont="1" applyBorder="1"/>
    <xf numFmtId="44" fontId="6" fillId="0" borderId="8" xfId="0" applyNumberFormat="1" applyFont="1" applyBorder="1"/>
    <xf numFmtId="44" fontId="6" fillId="0" borderId="8" xfId="1" applyFont="1" applyBorder="1"/>
    <xf numFmtId="44" fontId="6" fillId="0" borderId="18" xfId="0" applyNumberFormat="1" applyFont="1" applyBorder="1"/>
    <xf numFmtId="0" fontId="7" fillId="0" borderId="0" xfId="0" applyFont="1"/>
    <xf numFmtId="0" fontId="7" fillId="4" borderId="0" xfId="0" applyFont="1" applyFill="1"/>
    <xf numFmtId="0" fontId="0" fillId="4" borderId="0" xfId="0" applyFill="1"/>
    <xf numFmtId="0" fontId="7" fillId="0" borderId="9" xfId="0" applyFont="1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2" fillId="5" borderId="15" xfId="0" applyFont="1" applyFill="1" applyBorder="1"/>
    <xf numFmtId="0" fontId="10" fillId="5" borderId="18" xfId="0" applyFont="1" applyFill="1" applyBorder="1"/>
    <xf numFmtId="0" fontId="0" fillId="0" borderId="18" xfId="0" applyBorder="1"/>
    <xf numFmtId="0" fontId="14" fillId="2" borderId="9" xfId="0" applyFont="1" applyFill="1" applyBorder="1" applyAlignment="1">
      <alignment vertical="center"/>
    </xf>
    <xf numFmtId="168" fontId="0" fillId="4" borderId="30" xfId="0" applyNumberFormat="1" applyFill="1" applyBorder="1" applyAlignment="1">
      <alignment vertical="center"/>
    </xf>
    <xf numFmtId="44" fontId="0" fillId="4" borderId="30" xfId="1" applyFont="1" applyFill="1" applyBorder="1"/>
    <xf numFmtId="0" fontId="12" fillId="4" borderId="49" xfId="0" applyFont="1" applyFill="1" applyBorder="1" applyAlignment="1">
      <alignment vertical="center"/>
    </xf>
    <xf numFmtId="0" fontId="12" fillId="4" borderId="50" xfId="0" applyFont="1" applyFill="1" applyBorder="1"/>
    <xf numFmtId="44" fontId="13" fillId="4" borderId="51" xfId="0" applyNumberFormat="1" applyFont="1" applyFill="1" applyBorder="1"/>
    <xf numFmtId="0" fontId="0" fillId="4" borderId="0" xfId="0" applyFill="1" applyAlignment="1">
      <alignment vertical="center"/>
    </xf>
    <xf numFmtId="0" fontId="0" fillId="4" borderId="0" xfId="0" applyFill="1" applyBorder="1"/>
    <xf numFmtId="0" fontId="15" fillId="0" borderId="26" xfId="0" applyFont="1" applyBorder="1" applyAlignment="1">
      <alignment wrapText="1"/>
    </xf>
    <xf numFmtId="168" fontId="2" fillId="0" borderId="15" xfId="0" applyNumberFormat="1" applyFont="1" applyBorder="1" applyAlignment="1">
      <alignment horizontal="center" vertical="center"/>
    </xf>
    <xf numFmtId="0" fontId="0" fillId="0" borderId="28" xfId="0" applyBorder="1" applyAlignment="1"/>
    <xf numFmtId="0" fontId="0" fillId="0" borderId="29" xfId="0" applyBorder="1" applyAlignment="1"/>
    <xf numFmtId="0" fontId="0" fillId="0" borderId="41" xfId="0" applyBorder="1" applyAlignment="1"/>
    <xf numFmtId="44" fontId="0" fillId="5" borderId="6" xfId="1" applyFont="1" applyFill="1" applyBorder="1"/>
    <xf numFmtId="44" fontId="0" fillId="5" borderId="4" xfId="1" applyFont="1" applyFill="1" applyBorder="1"/>
    <xf numFmtId="44" fontId="0" fillId="5" borderId="42" xfId="1" applyFont="1" applyFill="1" applyBorder="1"/>
    <xf numFmtId="0" fontId="0" fillId="0" borderId="27" xfId="0" applyBorder="1"/>
    <xf numFmtId="0" fontId="0" fillId="0" borderId="5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7" fillId="0" borderId="30" xfId="0" applyFont="1" applyBorder="1" applyAlignment="1">
      <alignment vertical="center"/>
    </xf>
    <xf numFmtId="0" fontId="20" fillId="0" borderId="30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8" fillId="0" borderId="2" xfId="0" applyFont="1" applyBorder="1"/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/>
    <xf numFmtId="0" fontId="0" fillId="0" borderId="21" xfId="0" applyBorder="1"/>
    <xf numFmtId="0" fontId="8" fillId="0" borderId="31" xfId="0" applyFont="1" applyBorder="1" applyAlignment="1">
      <alignment horizontal="center"/>
    </xf>
    <xf numFmtId="44" fontId="0" fillId="4" borderId="4" xfId="1" applyFont="1" applyFill="1" applyBorder="1"/>
    <xf numFmtId="168" fontId="0" fillId="4" borderId="52" xfId="0" applyNumberFormat="1" applyFill="1" applyBorder="1" applyAlignment="1">
      <alignment vertical="center"/>
    </xf>
    <xf numFmtId="0" fontId="0" fillId="0" borderId="46" xfId="0" applyBorder="1"/>
    <xf numFmtId="0" fontId="0" fillId="0" borderId="48" xfId="0" applyBorder="1"/>
    <xf numFmtId="0" fontId="0" fillId="0" borderId="47" xfId="0" applyBorder="1"/>
    <xf numFmtId="44" fontId="0" fillId="4" borderId="52" xfId="1" applyFont="1" applyFill="1" applyBorder="1"/>
    <xf numFmtId="44" fontId="0" fillId="4" borderId="45" xfId="1" applyFont="1" applyFill="1" applyBorder="1"/>
    <xf numFmtId="0" fontId="22" fillId="0" borderId="30" xfId="2" applyFont="1" applyBorder="1" applyAlignment="1" applyProtection="1">
      <alignment horizontal="center" wrapText="1"/>
    </xf>
    <xf numFmtId="0" fontId="22" fillId="2" borderId="30" xfId="2" applyFont="1" applyFill="1" applyBorder="1" applyAlignment="1" applyProtection="1">
      <alignment horizontal="center" vertical="center" wrapText="1"/>
    </xf>
    <xf numFmtId="0" fontId="22" fillId="0" borderId="30" xfId="2" applyFont="1" applyBorder="1" applyAlignment="1" applyProtection="1">
      <alignment horizontal="center" vertical="center" wrapText="1"/>
    </xf>
    <xf numFmtId="167" fontId="7" fillId="2" borderId="15" xfId="0" applyNumberFormat="1" applyFont="1" applyFill="1" applyBorder="1" applyAlignment="1">
      <alignment horizontal="center" wrapText="1"/>
    </xf>
    <xf numFmtId="0" fontId="4" fillId="2" borderId="30" xfId="2" applyFill="1" applyBorder="1" applyAlignment="1" applyProtection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15</xdr:row>
      <xdr:rowOff>266020</xdr:rowOff>
    </xdr:to>
    <xdr:pic>
      <xdr:nvPicPr>
        <xdr:cNvPr id="2" name="Image 1" descr="carte-france-region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57775" cy="5419045"/>
        </a:xfrm>
        <a:prstGeom prst="rect">
          <a:avLst/>
        </a:prstGeom>
      </xdr:spPr>
    </xdr:pic>
    <xdr:clientData/>
  </xdr:twoCellAnchor>
  <xdr:twoCellAnchor editAs="oneCell">
    <xdr:from>
      <xdr:col>0</xdr:col>
      <xdr:colOff>4533902</xdr:colOff>
      <xdr:row>3</xdr:row>
      <xdr:rowOff>344386</xdr:rowOff>
    </xdr:from>
    <xdr:to>
      <xdr:col>0</xdr:col>
      <xdr:colOff>4886326</xdr:colOff>
      <xdr:row>5</xdr:row>
      <xdr:rowOff>27525</xdr:rowOff>
    </xdr:to>
    <xdr:pic>
      <xdr:nvPicPr>
        <xdr:cNvPr id="3" name="Image 2" descr="Alsac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33902" y="1401661"/>
          <a:ext cx="352424" cy="387989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1066801</xdr:colOff>
      <xdr:row>11</xdr:row>
      <xdr:rowOff>118671</xdr:rowOff>
    </xdr:from>
    <xdr:to>
      <xdr:col>0</xdr:col>
      <xdr:colOff>1495425</xdr:colOff>
      <xdr:row>12</xdr:row>
      <xdr:rowOff>238125</xdr:rowOff>
    </xdr:to>
    <xdr:pic>
      <xdr:nvPicPr>
        <xdr:cNvPr id="4" name="Image 3" descr="Aquitaine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66801" y="3995346"/>
          <a:ext cx="428624" cy="471879"/>
        </a:xfrm>
        <a:prstGeom prst="rect">
          <a:avLst/>
        </a:prstGeom>
      </xdr:spPr>
    </xdr:pic>
    <xdr:clientData/>
  </xdr:twoCellAnchor>
  <xdr:twoCellAnchor editAs="oneCell">
    <xdr:from>
      <xdr:col>0</xdr:col>
      <xdr:colOff>3590926</xdr:colOff>
      <xdr:row>0</xdr:row>
      <xdr:rowOff>142875</xdr:rowOff>
    </xdr:from>
    <xdr:to>
      <xdr:col>0</xdr:col>
      <xdr:colOff>3977554</xdr:colOff>
      <xdr:row>1</xdr:row>
      <xdr:rowOff>238125</xdr:rowOff>
    </xdr:to>
    <xdr:pic>
      <xdr:nvPicPr>
        <xdr:cNvPr id="5" name="Image 4" descr="Belgique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90926" y="142875"/>
          <a:ext cx="386628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2181225</xdr:colOff>
      <xdr:row>5</xdr:row>
      <xdr:rowOff>340042</xdr:rowOff>
    </xdr:from>
    <xdr:to>
      <xdr:col>0</xdr:col>
      <xdr:colOff>2590800</xdr:colOff>
      <xdr:row>7</xdr:row>
      <xdr:rowOff>85725</xdr:rowOff>
    </xdr:to>
    <xdr:pic>
      <xdr:nvPicPr>
        <xdr:cNvPr id="6" name="Image 5" descr="Blason_Touraine-svg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81225" y="2102167"/>
          <a:ext cx="409575" cy="450533"/>
        </a:xfrm>
        <a:prstGeom prst="rect">
          <a:avLst/>
        </a:prstGeom>
      </xdr:spPr>
    </xdr:pic>
    <xdr:clientData/>
  </xdr:twoCellAnchor>
  <xdr:twoCellAnchor editAs="oneCell">
    <xdr:from>
      <xdr:col>0</xdr:col>
      <xdr:colOff>3124202</xdr:colOff>
      <xdr:row>6</xdr:row>
      <xdr:rowOff>71918</xdr:rowOff>
    </xdr:from>
    <xdr:to>
      <xdr:col>0</xdr:col>
      <xdr:colOff>3476626</xdr:colOff>
      <xdr:row>7</xdr:row>
      <xdr:rowOff>107483</xdr:rowOff>
    </xdr:to>
    <xdr:pic>
      <xdr:nvPicPr>
        <xdr:cNvPr id="7" name="Image 6" descr="Bourgogne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24202" y="2186468"/>
          <a:ext cx="352424" cy="387990"/>
        </a:xfrm>
        <a:prstGeom prst="rect">
          <a:avLst/>
        </a:prstGeom>
      </xdr:spPr>
    </xdr:pic>
    <xdr:clientData/>
  </xdr:twoCellAnchor>
  <xdr:twoCellAnchor editAs="oneCell">
    <xdr:from>
      <xdr:col>0</xdr:col>
      <xdr:colOff>3219451</xdr:colOff>
      <xdr:row>2</xdr:row>
      <xdr:rowOff>292590</xdr:rowOff>
    </xdr:from>
    <xdr:to>
      <xdr:col>0</xdr:col>
      <xdr:colOff>3600451</xdr:colOff>
      <xdr:row>4</xdr:row>
      <xdr:rowOff>6349</xdr:rowOff>
    </xdr:to>
    <xdr:pic>
      <xdr:nvPicPr>
        <xdr:cNvPr id="8" name="Image 7" descr="Champagne Ardenne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19451" y="997440"/>
          <a:ext cx="381000" cy="418609"/>
        </a:xfrm>
        <a:prstGeom prst="rect">
          <a:avLst/>
        </a:prstGeom>
      </xdr:spPr>
    </xdr:pic>
    <xdr:clientData/>
  </xdr:twoCellAnchor>
  <xdr:twoCellAnchor editAs="oneCell">
    <xdr:from>
      <xdr:col>0</xdr:col>
      <xdr:colOff>2533651</xdr:colOff>
      <xdr:row>3</xdr:row>
      <xdr:rowOff>152399</xdr:rowOff>
    </xdr:from>
    <xdr:to>
      <xdr:col>0</xdr:col>
      <xdr:colOff>2940289</xdr:colOff>
      <xdr:row>4</xdr:row>
      <xdr:rowOff>247649</xdr:rowOff>
    </xdr:to>
    <xdr:pic>
      <xdr:nvPicPr>
        <xdr:cNvPr id="9" name="Image 8" descr="Iles de France.gi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533651" y="1209674"/>
          <a:ext cx="406638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1706008</xdr:colOff>
      <xdr:row>12</xdr:row>
      <xdr:rowOff>9526</xdr:rowOff>
    </xdr:from>
    <xdr:to>
      <xdr:col>0</xdr:col>
      <xdr:colOff>2085975</xdr:colOff>
      <xdr:row>13</xdr:row>
      <xdr:rowOff>75413</xdr:rowOff>
    </xdr:to>
    <xdr:pic>
      <xdr:nvPicPr>
        <xdr:cNvPr id="10" name="Image 9" descr="Midi Pyrennées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 flipH="1">
          <a:off x="1706008" y="4238626"/>
          <a:ext cx="379967" cy="418312"/>
        </a:xfrm>
        <a:prstGeom prst="rect">
          <a:avLst/>
        </a:prstGeom>
      </xdr:spPr>
    </xdr:pic>
    <xdr:clientData/>
  </xdr:twoCellAnchor>
  <xdr:twoCellAnchor editAs="oneCell">
    <xdr:from>
      <xdr:col>0</xdr:col>
      <xdr:colOff>2867025</xdr:colOff>
      <xdr:row>0</xdr:row>
      <xdr:rowOff>30934</xdr:rowOff>
    </xdr:from>
    <xdr:to>
      <xdr:col>0</xdr:col>
      <xdr:colOff>3257550</xdr:colOff>
      <xdr:row>1</xdr:row>
      <xdr:rowOff>108445</xdr:rowOff>
    </xdr:to>
    <xdr:pic>
      <xdr:nvPicPr>
        <xdr:cNvPr id="11" name="Image 10" descr="Nord Pas de Calais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867025" y="30934"/>
          <a:ext cx="390525" cy="429936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781051</xdr:colOff>
      <xdr:row>5</xdr:row>
      <xdr:rowOff>89134</xdr:rowOff>
    </xdr:from>
    <xdr:to>
      <xdr:col>0</xdr:col>
      <xdr:colOff>1219200</xdr:colOff>
      <xdr:row>6</xdr:row>
      <xdr:rowOff>219075</xdr:rowOff>
    </xdr:to>
    <xdr:pic>
      <xdr:nvPicPr>
        <xdr:cNvPr id="12" name="Image 11" descr="Pays de la Loire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81051" y="1851259"/>
          <a:ext cx="438149" cy="482366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2495551</xdr:colOff>
      <xdr:row>1</xdr:row>
      <xdr:rowOff>26239</xdr:rowOff>
    </xdr:from>
    <xdr:to>
      <xdr:col>0</xdr:col>
      <xdr:colOff>2857500</xdr:colOff>
      <xdr:row>2</xdr:row>
      <xdr:rowOff>76199</xdr:rowOff>
    </xdr:to>
    <xdr:pic>
      <xdr:nvPicPr>
        <xdr:cNvPr id="13" name="Image 12" descr="Picardie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495551" y="378664"/>
          <a:ext cx="361949" cy="402385"/>
        </a:xfrm>
        <a:prstGeom prst="rect">
          <a:avLst/>
        </a:prstGeom>
      </xdr:spPr>
    </xdr:pic>
    <xdr:clientData/>
  </xdr:twoCellAnchor>
  <xdr:twoCellAnchor editAs="oneCell">
    <xdr:from>
      <xdr:col>0</xdr:col>
      <xdr:colOff>3867151</xdr:colOff>
      <xdr:row>12</xdr:row>
      <xdr:rowOff>112989</xdr:rowOff>
    </xdr:from>
    <xdr:to>
      <xdr:col>0</xdr:col>
      <xdr:colOff>4257675</xdr:colOff>
      <xdr:row>13</xdr:row>
      <xdr:rowOff>190499</xdr:rowOff>
    </xdr:to>
    <xdr:pic>
      <xdr:nvPicPr>
        <xdr:cNvPr id="14" name="Image 13" descr="Région PACA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867151" y="4342089"/>
          <a:ext cx="390524" cy="429935"/>
        </a:xfrm>
        <a:prstGeom prst="rect">
          <a:avLst/>
        </a:prstGeom>
      </xdr:spPr>
    </xdr:pic>
    <xdr:clientData/>
  </xdr:twoCellAnchor>
  <xdr:twoCellAnchor editAs="oneCell">
    <xdr:from>
      <xdr:col>0</xdr:col>
      <xdr:colOff>3562351</xdr:colOff>
      <xdr:row>9</xdr:row>
      <xdr:rowOff>25347</xdr:rowOff>
    </xdr:from>
    <xdr:to>
      <xdr:col>0</xdr:col>
      <xdr:colOff>3981450</xdr:colOff>
      <xdr:row>10</xdr:row>
      <xdr:rowOff>133931</xdr:rowOff>
    </xdr:to>
    <xdr:pic>
      <xdr:nvPicPr>
        <xdr:cNvPr id="15" name="Image 14" descr="Région Rhone-Alpes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562351" y="3197172"/>
          <a:ext cx="419099" cy="461009"/>
        </a:xfrm>
        <a:prstGeom prst="rect">
          <a:avLst/>
        </a:prstGeom>
      </xdr:spPr>
    </xdr:pic>
    <xdr:clientData/>
  </xdr:twoCellAnchor>
  <xdr:oneCellAnchor>
    <xdr:from>
      <xdr:col>0</xdr:col>
      <xdr:colOff>755359</xdr:colOff>
      <xdr:row>10</xdr:row>
      <xdr:rowOff>295814</xdr:rowOff>
    </xdr:from>
    <xdr:ext cx="184730" cy="447558"/>
    <xdr:sp macro="" textlink="">
      <xdr:nvSpPr>
        <xdr:cNvPr id="16" name="Rectangle 15"/>
        <xdr:cNvSpPr/>
      </xdr:nvSpPr>
      <xdr:spPr>
        <a:xfrm>
          <a:off x="755359" y="3820064"/>
          <a:ext cx="184730" cy="4475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20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  <a:latin typeface="Angsana New" pitchFamily="18" charset="-34"/>
            <a:cs typeface="Angsana New" pitchFamily="18" charset="-34"/>
          </a:endParaRPr>
        </a:p>
      </xdr:txBody>
    </xdr:sp>
    <xdr:clientData/>
  </xdr:oneCellAnchor>
  <xdr:oneCellAnchor>
    <xdr:from>
      <xdr:col>0</xdr:col>
      <xdr:colOff>958773</xdr:colOff>
      <xdr:row>10</xdr:row>
      <xdr:rowOff>138652</xdr:rowOff>
    </xdr:from>
    <xdr:ext cx="692305" cy="374141"/>
    <xdr:sp macro="" textlink="">
      <xdr:nvSpPr>
        <xdr:cNvPr id="17" name="Rectangle 16"/>
        <xdr:cNvSpPr/>
      </xdr:nvSpPr>
      <xdr:spPr>
        <a:xfrm>
          <a:off x="958773" y="3662902"/>
          <a:ext cx="692305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Siège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webmaster@mehariclubdefrance.com%20%20%20%20%20%20%20%20%20%20%2007%2072%2014%2086%2032" TargetMode="External"/><Relationship Id="rId13" Type="http://schemas.openxmlformats.org/officeDocument/2006/relationships/hyperlink" Target="mailto:touraine@mehariclubdefrance.com%20%20%20%20%20%20%20%20%20%20%20%20%20%20%20%20%20%2007%2071%2081%2045%2060" TargetMode="External"/><Relationship Id="rId3" Type="http://schemas.openxmlformats.org/officeDocument/2006/relationships/hyperlink" Target="mailto:calendriersorties@mehariclubdefrance.com%20%20%20%20%20%20%20%20%20%20%20%20%20%20%20%20%20%20%20%20%20%20%2006%2079%2006%2058%2046" TargetMode="External"/><Relationship Id="rId7" Type="http://schemas.openxmlformats.org/officeDocument/2006/relationships/hyperlink" Target="mailto:paysdeloire@mehariclubdefrance.com%20%20%20%20%20%20%20%20%20%20%20%20%20%20%2006%2089%2015%2064%2045" TargetMode="External"/><Relationship Id="rId12" Type="http://schemas.openxmlformats.org/officeDocument/2006/relationships/hyperlink" Target="mailto:mcdf.ardennes@orange.fr%20%20%20%20%20%20%20%20%20%20%20%20%20%20%20%20%20%20%20%20%20%20%20%20%20%20%20%20%20%20%20%20%20%20%20%20%2006%2025%2029%2036%2006" TargetMode="External"/><Relationship Id="rId2" Type="http://schemas.openxmlformats.org/officeDocument/2006/relationships/hyperlink" Target="mailto:president@mehariclubdefrance.com%20%20%20%20%20%20%20%20%20%20%20%20%20%20%20%20%20%20%20%20%20%20%20%20%20%20%20%20%20%20%2006%2009%2043%2091%2080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nordpasdecalais@m&#233;hariclubdefrance.fr%20%20%20%20%20%20%20%20%2006%2016%2078%2086%2056" TargetMode="External"/><Relationship Id="rId6" Type="http://schemas.openxmlformats.org/officeDocument/2006/relationships/hyperlink" Target="mailto:idfouest@mehariclubdefrance.com%20%20%20%20%20%20%20%20%20%20%20%20%20%20%20%20%20%20%20%20%20%20%20%20%20%20%20%20%20%20%20%20%20%20%20%20%20%2006%2065%2030%2050%2047" TargetMode="External"/><Relationship Id="rId11" Type="http://schemas.openxmlformats.org/officeDocument/2006/relationships/hyperlink" Target="mailto:midi-pyrenees@mehariclubdefrance.com%20%20%20%20%20%20%20%20%20%20%20%20%20%20%20%20%20%20%20%20%20%20%20%20%20%2006.19.02.12.80" TargetMode="External"/><Relationship Id="rId5" Type="http://schemas.openxmlformats.org/officeDocument/2006/relationships/hyperlink" Target="mailto:picardie@mehariclubdefrance.com%20%20%20%20%20%20%20%20%20%20%20%20%20%20%20%20%20%20%20%20%20%2006%2087%2096%2061%2052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provence@mehariclubdefrance.com%20%20%20%20%20%20%20%20%20%20%20%20%20%20%20%20%20%20%20%20%20%20%20%20%20%20%20%20%20%2006.52.46.61.98" TargetMode="External"/><Relationship Id="rId4" Type="http://schemas.openxmlformats.org/officeDocument/2006/relationships/hyperlink" Target="mailto:alsace@mehariclubdefrance.com%20%20%20%20%20%20%20%20%20%20%20%20%20%20%20%20%20%20%20%20%2006%2016%2013%2049%2058" TargetMode="External"/><Relationship Id="rId9" Type="http://schemas.openxmlformats.org/officeDocument/2006/relationships/hyperlink" Target="mailto:Rhone-Alpes@mehariclubdefrance.com%20%20%20%20%20%20%20%20%20%20%20%20%20%20%20%20%20%20%20%20%20%20%20%20%20%20%20%20%2006%2080%2094%2090%2021" TargetMode="External"/><Relationship Id="rId14" Type="http://schemas.openxmlformats.org/officeDocument/2006/relationships/hyperlink" Target="mailto:belgique@mehariclubdefrance.com%20%20%20%20%20%20%20%20%20%20%20%20%20%20%20%20%20%20%2000%2032%20479%2049%2003%2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E38" sqref="E38"/>
    </sheetView>
  </sheetViews>
  <sheetFormatPr baseColWidth="10" defaultRowHeight="15"/>
  <cols>
    <col min="1" max="1" width="4" customWidth="1"/>
    <col min="2" max="2" width="14.85546875" customWidth="1"/>
    <col min="3" max="3" width="12.85546875" customWidth="1"/>
    <col min="4" max="4" width="4.7109375" customWidth="1"/>
    <col min="5" max="5" width="11.140625" customWidth="1"/>
    <col min="6" max="6" width="11.7109375" style="37" customWidth="1"/>
    <col min="7" max="7" width="4.5703125" customWidth="1"/>
    <col min="8" max="8" width="9" customWidth="1"/>
    <col min="9" max="9" width="4.140625" customWidth="1"/>
    <col min="10" max="10" width="9.5703125" customWidth="1"/>
    <col min="11" max="11" width="5" customWidth="1"/>
    <col min="12" max="12" width="9.7109375" customWidth="1"/>
    <col min="13" max="13" width="8.28515625" customWidth="1"/>
    <col min="14" max="14" width="11.5703125" customWidth="1"/>
    <col min="15" max="15" width="8" customWidth="1"/>
    <col min="16" max="16" width="12.7109375" customWidth="1"/>
  </cols>
  <sheetData>
    <row r="1" spans="1:20" ht="42" customHeight="1" thickBot="1">
      <c r="A1" s="40"/>
      <c r="B1" s="46" t="s">
        <v>13</v>
      </c>
      <c r="C1" s="142">
        <v>43502</v>
      </c>
      <c r="D1" s="23"/>
      <c r="E1" s="96" t="s">
        <v>24</v>
      </c>
      <c r="F1" s="36"/>
      <c r="G1" s="48" t="s">
        <v>17</v>
      </c>
      <c r="H1" s="24"/>
      <c r="I1" s="25"/>
      <c r="J1" s="73" t="s">
        <v>19</v>
      </c>
      <c r="K1" s="23"/>
      <c r="L1" s="73" t="s">
        <v>20</v>
      </c>
      <c r="M1" s="49" t="s">
        <v>33</v>
      </c>
      <c r="N1" s="26" t="s">
        <v>9</v>
      </c>
      <c r="O1" s="27"/>
      <c r="P1" s="28"/>
    </row>
    <row r="2" spans="1:20" s="5" customFormat="1" ht="34.5" customHeight="1" thickBot="1">
      <c r="A2" s="10" t="s">
        <v>1</v>
      </c>
      <c r="B2" s="29" t="s">
        <v>7</v>
      </c>
      <c r="C2" s="6" t="s">
        <v>2</v>
      </c>
      <c r="D2" s="14" t="s">
        <v>5</v>
      </c>
      <c r="E2" s="29" t="s">
        <v>31</v>
      </c>
      <c r="F2" s="14" t="s">
        <v>32</v>
      </c>
      <c r="G2" s="9" t="s">
        <v>1</v>
      </c>
      <c r="H2" s="105">
        <v>5</v>
      </c>
      <c r="I2" s="3" t="s">
        <v>1</v>
      </c>
      <c r="J2" s="71">
        <v>25</v>
      </c>
      <c r="K2" s="3" t="s">
        <v>1</v>
      </c>
      <c r="L2" s="72">
        <v>15</v>
      </c>
      <c r="M2" s="14"/>
      <c r="N2" s="38" t="s">
        <v>8</v>
      </c>
      <c r="O2" s="39" t="s">
        <v>6</v>
      </c>
      <c r="P2" s="4" t="s">
        <v>0</v>
      </c>
      <c r="R2"/>
      <c r="S2"/>
      <c r="T2"/>
    </row>
    <row r="3" spans="1:20" ht="45">
      <c r="A3" s="20">
        <v>1</v>
      </c>
      <c r="B3" s="7" t="s">
        <v>3</v>
      </c>
      <c r="C3" s="7" t="s">
        <v>4</v>
      </c>
      <c r="D3" s="11">
        <v>1481</v>
      </c>
      <c r="E3" s="50">
        <v>10</v>
      </c>
      <c r="F3" s="51"/>
      <c r="G3" s="18">
        <v>3</v>
      </c>
      <c r="H3" s="52">
        <f>G3*H2</f>
        <v>15</v>
      </c>
      <c r="I3" s="2">
        <v>3</v>
      </c>
      <c r="J3" s="53">
        <f>I3*J2</f>
        <v>75</v>
      </c>
      <c r="K3" s="13">
        <v>1</v>
      </c>
      <c r="L3" s="50">
        <f>K3*L2</f>
        <v>15</v>
      </c>
      <c r="M3" s="54">
        <v>0</v>
      </c>
      <c r="N3" s="104" t="s">
        <v>30</v>
      </c>
      <c r="O3" s="55"/>
      <c r="P3" s="109">
        <f>E3+H3+J3+M3+O3</f>
        <v>100</v>
      </c>
    </row>
    <row r="4" spans="1:20">
      <c r="A4" s="21">
        <v>2</v>
      </c>
      <c r="B4" s="8"/>
      <c r="C4" s="8"/>
      <c r="D4" s="12"/>
      <c r="E4" s="56"/>
      <c r="F4" s="57"/>
      <c r="G4" s="19"/>
      <c r="H4" s="56"/>
      <c r="I4" s="1"/>
      <c r="J4" s="60"/>
      <c r="K4" s="1"/>
      <c r="L4" s="56"/>
      <c r="M4" s="62"/>
      <c r="N4" s="106"/>
      <c r="O4" s="64"/>
      <c r="P4" s="110"/>
    </row>
    <row r="5" spans="1:20">
      <c r="A5" s="21">
        <v>3</v>
      </c>
      <c r="B5" s="8"/>
      <c r="C5" s="8"/>
      <c r="D5" s="12"/>
      <c r="E5" s="56"/>
      <c r="F5" s="57"/>
      <c r="G5" s="19"/>
      <c r="H5" s="56"/>
      <c r="I5" s="1"/>
      <c r="J5" s="60"/>
      <c r="K5" s="1"/>
      <c r="L5" s="56"/>
      <c r="M5" s="62"/>
      <c r="N5" s="107"/>
      <c r="O5" s="65"/>
      <c r="P5" s="110"/>
    </row>
    <row r="6" spans="1:20">
      <c r="A6" s="22">
        <v>4</v>
      </c>
      <c r="B6" s="8"/>
      <c r="C6" s="8"/>
      <c r="D6" s="12"/>
      <c r="E6" s="56"/>
      <c r="F6" s="57"/>
      <c r="G6" s="19"/>
      <c r="H6" s="56"/>
      <c r="I6" s="1"/>
      <c r="J6" s="60"/>
      <c r="K6" s="1"/>
      <c r="L6" s="56"/>
      <c r="M6" s="62"/>
      <c r="N6" s="106"/>
      <c r="O6" s="64"/>
      <c r="P6" s="110"/>
    </row>
    <row r="7" spans="1:20">
      <c r="A7" s="21">
        <v>5</v>
      </c>
      <c r="B7" s="8"/>
      <c r="C7" s="8"/>
      <c r="D7" s="12"/>
      <c r="E7" s="56"/>
      <c r="F7" s="57"/>
      <c r="G7" s="19"/>
      <c r="H7" s="56"/>
      <c r="I7" s="1"/>
      <c r="J7" s="60"/>
      <c r="K7" s="1"/>
      <c r="L7" s="56"/>
      <c r="M7" s="62"/>
      <c r="N7" s="107"/>
      <c r="O7" s="65"/>
      <c r="P7" s="110"/>
    </row>
    <row r="8" spans="1:20">
      <c r="A8" s="21">
        <v>6</v>
      </c>
      <c r="B8" s="8"/>
      <c r="C8" s="8"/>
      <c r="D8" s="12"/>
      <c r="E8" s="56"/>
      <c r="F8" s="57"/>
      <c r="G8" s="19"/>
      <c r="H8" s="56"/>
      <c r="I8" s="1"/>
      <c r="J8" s="60"/>
      <c r="K8" s="1"/>
      <c r="L8" s="56"/>
      <c r="M8" s="62"/>
      <c r="N8" s="106"/>
      <c r="O8" s="64"/>
      <c r="P8" s="110"/>
    </row>
    <row r="9" spans="1:20">
      <c r="A9" s="22">
        <v>7</v>
      </c>
      <c r="B9" s="8"/>
      <c r="C9" s="8"/>
      <c r="D9" s="12"/>
      <c r="E9" s="56"/>
      <c r="F9" s="57"/>
      <c r="G9" s="19"/>
      <c r="H9" s="56"/>
      <c r="I9" s="1"/>
      <c r="J9" s="60"/>
      <c r="K9" s="1"/>
      <c r="L9" s="56"/>
      <c r="M9" s="62"/>
      <c r="N9" s="107"/>
      <c r="O9" s="65"/>
      <c r="P9" s="110"/>
    </row>
    <row r="10" spans="1:20">
      <c r="A10" s="21">
        <v>8</v>
      </c>
      <c r="B10" s="8"/>
      <c r="C10" s="8"/>
      <c r="D10" s="12"/>
      <c r="E10" s="56"/>
      <c r="F10" s="57"/>
      <c r="G10" s="19"/>
      <c r="H10" s="56"/>
      <c r="I10" s="1"/>
      <c r="J10" s="60"/>
      <c r="K10" s="1"/>
      <c r="L10" s="56"/>
      <c r="M10" s="62"/>
      <c r="N10" s="106"/>
      <c r="O10" s="64"/>
      <c r="P10" s="110"/>
    </row>
    <row r="11" spans="1:20">
      <c r="A11" s="21">
        <v>9</v>
      </c>
      <c r="B11" s="8"/>
      <c r="C11" s="8"/>
      <c r="D11" s="12"/>
      <c r="E11" s="56"/>
      <c r="F11" s="57"/>
      <c r="G11" s="19"/>
      <c r="H11" s="56"/>
      <c r="I11" s="1"/>
      <c r="J11" s="60"/>
      <c r="K11" s="1"/>
      <c r="L11" s="56"/>
      <c r="M11" s="62"/>
      <c r="N11" s="107"/>
      <c r="O11" s="65"/>
      <c r="P11" s="110"/>
    </row>
    <row r="12" spans="1:20">
      <c r="A12" s="22">
        <v>10</v>
      </c>
      <c r="B12" s="8"/>
      <c r="C12" s="8"/>
      <c r="D12" s="12"/>
      <c r="E12" s="56"/>
      <c r="F12" s="57"/>
      <c r="G12" s="19"/>
      <c r="H12" s="56"/>
      <c r="I12" s="1"/>
      <c r="J12" s="60"/>
      <c r="K12" s="1"/>
      <c r="L12" s="56"/>
      <c r="M12" s="62"/>
      <c r="N12" s="106"/>
      <c r="O12" s="64"/>
      <c r="P12" s="110"/>
    </row>
    <row r="13" spans="1:20">
      <c r="A13" s="21">
        <v>11</v>
      </c>
      <c r="B13" s="8"/>
      <c r="C13" s="8"/>
      <c r="D13" s="12"/>
      <c r="E13" s="56"/>
      <c r="F13" s="57"/>
      <c r="G13" s="19"/>
      <c r="H13" s="56"/>
      <c r="I13" s="1"/>
      <c r="J13" s="60"/>
      <c r="K13" s="1"/>
      <c r="L13" s="56"/>
      <c r="M13" s="62"/>
      <c r="N13" s="107"/>
      <c r="O13" s="65"/>
      <c r="P13" s="110"/>
    </row>
    <row r="14" spans="1:20">
      <c r="A14" s="21">
        <v>12</v>
      </c>
      <c r="B14" s="8"/>
      <c r="C14" s="8"/>
      <c r="D14" s="12"/>
      <c r="E14" s="56"/>
      <c r="F14" s="57"/>
      <c r="G14" s="19"/>
      <c r="H14" s="56"/>
      <c r="I14" s="1"/>
      <c r="J14" s="60"/>
      <c r="K14" s="1"/>
      <c r="L14" s="56"/>
      <c r="M14" s="62"/>
      <c r="N14" s="107"/>
      <c r="O14" s="65"/>
      <c r="P14" s="110"/>
    </row>
    <row r="15" spans="1:20">
      <c r="A15" s="22">
        <v>13</v>
      </c>
      <c r="B15" s="8"/>
      <c r="C15" s="8"/>
      <c r="D15" s="12"/>
      <c r="E15" s="56"/>
      <c r="F15" s="57"/>
      <c r="G15" s="19"/>
      <c r="H15" s="56"/>
      <c r="I15" s="1"/>
      <c r="J15" s="60"/>
      <c r="K15" s="1"/>
      <c r="L15" s="56"/>
      <c r="M15" s="62"/>
      <c r="N15" s="106"/>
      <c r="O15" s="64"/>
      <c r="P15" s="110"/>
    </row>
    <row r="16" spans="1:20">
      <c r="A16" s="21">
        <v>14</v>
      </c>
      <c r="B16" s="8"/>
      <c r="C16" s="8"/>
      <c r="D16" s="12"/>
      <c r="E16" s="56"/>
      <c r="F16" s="57"/>
      <c r="G16" s="19"/>
      <c r="H16" s="56"/>
      <c r="I16" s="1"/>
      <c r="J16" s="60"/>
      <c r="K16" s="1"/>
      <c r="L16" s="56"/>
      <c r="M16" s="62"/>
      <c r="N16" s="106"/>
      <c r="O16" s="64"/>
      <c r="P16" s="110"/>
    </row>
    <row r="17" spans="1:16">
      <c r="A17" s="21">
        <v>15</v>
      </c>
      <c r="B17" s="8"/>
      <c r="C17" s="8"/>
      <c r="D17" s="12"/>
      <c r="E17" s="56"/>
      <c r="F17" s="57"/>
      <c r="G17" s="19"/>
      <c r="H17" s="56"/>
      <c r="I17" s="1"/>
      <c r="J17" s="60"/>
      <c r="K17" s="1"/>
      <c r="L17" s="56"/>
      <c r="M17" s="62"/>
      <c r="N17" s="107"/>
      <c r="O17" s="65"/>
      <c r="P17" s="110"/>
    </row>
    <row r="18" spans="1:16">
      <c r="A18" s="22">
        <v>16</v>
      </c>
      <c r="B18" s="8"/>
      <c r="C18" s="8"/>
      <c r="D18" s="12"/>
      <c r="E18" s="56"/>
      <c r="F18" s="57"/>
      <c r="G18" s="19"/>
      <c r="H18" s="56"/>
      <c r="I18" s="1"/>
      <c r="J18" s="60"/>
      <c r="K18" s="1"/>
      <c r="L18" s="56"/>
      <c r="M18" s="62"/>
      <c r="N18" s="106"/>
      <c r="O18" s="64"/>
      <c r="P18" s="110"/>
    </row>
    <row r="19" spans="1:16">
      <c r="A19" s="21">
        <v>17</v>
      </c>
      <c r="B19" s="8"/>
      <c r="C19" s="8"/>
      <c r="D19" s="12"/>
      <c r="E19" s="56"/>
      <c r="F19" s="57"/>
      <c r="G19" s="19"/>
      <c r="H19" s="56"/>
      <c r="I19" s="1"/>
      <c r="J19" s="60"/>
      <c r="K19" s="1"/>
      <c r="L19" s="56"/>
      <c r="M19" s="62"/>
      <c r="N19" s="107"/>
      <c r="O19" s="65"/>
      <c r="P19" s="110"/>
    </row>
    <row r="20" spans="1:16">
      <c r="A20" s="21">
        <v>18</v>
      </c>
      <c r="B20" s="8"/>
      <c r="C20" s="8"/>
      <c r="D20" s="12"/>
      <c r="E20" s="56"/>
      <c r="F20" s="57"/>
      <c r="G20" s="19"/>
      <c r="H20" s="56"/>
      <c r="I20" s="1"/>
      <c r="J20" s="60"/>
      <c r="K20" s="1"/>
      <c r="L20" s="56"/>
      <c r="M20" s="62"/>
      <c r="N20" s="106"/>
      <c r="O20" s="64"/>
      <c r="P20" s="110"/>
    </row>
    <row r="21" spans="1:16">
      <c r="A21" s="22">
        <v>19</v>
      </c>
      <c r="B21" s="8"/>
      <c r="C21" s="8"/>
      <c r="D21" s="12"/>
      <c r="E21" s="56"/>
      <c r="F21" s="57"/>
      <c r="G21" s="19"/>
      <c r="H21" s="56"/>
      <c r="I21" s="1"/>
      <c r="J21" s="60"/>
      <c r="K21" s="1"/>
      <c r="L21" s="56"/>
      <c r="M21" s="62"/>
      <c r="N21" s="107"/>
      <c r="O21" s="65"/>
      <c r="P21" s="110"/>
    </row>
    <row r="22" spans="1:16">
      <c r="A22" s="21">
        <v>20</v>
      </c>
      <c r="B22" s="8"/>
      <c r="C22" s="8"/>
      <c r="D22" s="12"/>
      <c r="E22" s="56"/>
      <c r="F22" s="57"/>
      <c r="G22" s="19"/>
      <c r="H22" s="56"/>
      <c r="I22" s="1"/>
      <c r="J22" s="60"/>
      <c r="K22" s="1"/>
      <c r="L22" s="56"/>
      <c r="M22" s="62"/>
      <c r="N22" s="106"/>
      <c r="O22" s="64"/>
      <c r="P22" s="110"/>
    </row>
    <row r="23" spans="1:16">
      <c r="A23" s="22">
        <v>21</v>
      </c>
      <c r="B23" s="8"/>
      <c r="C23" s="8"/>
      <c r="D23" s="12"/>
      <c r="E23" s="56"/>
      <c r="F23" s="57"/>
      <c r="G23" s="19"/>
      <c r="H23" s="56"/>
      <c r="I23" s="1"/>
      <c r="J23" s="60"/>
      <c r="K23" s="1"/>
      <c r="L23" s="56"/>
      <c r="M23" s="62"/>
      <c r="N23" s="107"/>
      <c r="O23" s="65"/>
      <c r="P23" s="110"/>
    </row>
    <row r="24" spans="1:16">
      <c r="A24" s="21">
        <v>22</v>
      </c>
      <c r="B24" s="8"/>
      <c r="C24" s="8"/>
      <c r="D24" s="12"/>
      <c r="E24" s="56"/>
      <c r="F24" s="57"/>
      <c r="G24" s="19"/>
      <c r="H24" s="56"/>
      <c r="I24" s="1"/>
      <c r="J24" s="60"/>
      <c r="K24" s="1"/>
      <c r="L24" s="56"/>
      <c r="M24" s="62"/>
      <c r="N24" s="106"/>
      <c r="O24" s="64"/>
      <c r="P24" s="110"/>
    </row>
    <row r="25" spans="1:16">
      <c r="A25" s="21">
        <v>23</v>
      </c>
      <c r="B25" s="8"/>
      <c r="C25" s="8"/>
      <c r="D25" s="12"/>
      <c r="E25" s="56"/>
      <c r="F25" s="57"/>
      <c r="G25" s="19"/>
      <c r="H25" s="56"/>
      <c r="I25" s="1"/>
      <c r="J25" s="60"/>
      <c r="K25" s="1"/>
      <c r="L25" s="56"/>
      <c r="M25" s="62"/>
      <c r="N25" s="107"/>
      <c r="O25" s="65"/>
      <c r="P25" s="110"/>
    </row>
    <row r="26" spans="1:16">
      <c r="A26" s="22">
        <v>24</v>
      </c>
      <c r="B26" s="8"/>
      <c r="C26" s="8"/>
      <c r="D26" s="12"/>
      <c r="E26" s="56"/>
      <c r="F26" s="57"/>
      <c r="G26" s="19"/>
      <c r="H26" s="56"/>
      <c r="I26" s="1"/>
      <c r="J26" s="60"/>
      <c r="K26" s="1"/>
      <c r="L26" s="56"/>
      <c r="M26" s="62"/>
      <c r="N26" s="106"/>
      <c r="O26" s="64"/>
      <c r="P26" s="110"/>
    </row>
    <row r="27" spans="1:16" ht="15.75" thickBot="1">
      <c r="A27" s="30">
        <v>25</v>
      </c>
      <c r="B27" s="31"/>
      <c r="C27" s="31"/>
      <c r="D27" s="32"/>
      <c r="E27" s="58"/>
      <c r="F27" s="59"/>
      <c r="G27" s="33"/>
      <c r="H27" s="58"/>
      <c r="I27" s="34"/>
      <c r="J27" s="61"/>
      <c r="K27" s="34"/>
      <c r="L27" s="58"/>
      <c r="M27" s="63"/>
      <c r="N27" s="108"/>
      <c r="O27" s="66"/>
      <c r="P27" s="111"/>
    </row>
    <row r="28" spans="1:16" s="69" customFormat="1" ht="15.75" thickBot="1">
      <c r="A28" s="74"/>
      <c r="B28" s="75"/>
      <c r="C28" s="75"/>
      <c r="D28" s="76"/>
      <c r="E28" s="77">
        <f t="shared" ref="E28:F28" si="0">SUM(E3:E27)</f>
        <v>10</v>
      </c>
      <c r="F28" s="78">
        <f t="shared" si="0"/>
        <v>0</v>
      </c>
      <c r="G28" s="79"/>
      <c r="H28" s="77">
        <f>SUM(H3:H27)</f>
        <v>15</v>
      </c>
      <c r="I28" s="80"/>
      <c r="J28" s="81">
        <f>SUM(J3:J27)</f>
        <v>75</v>
      </c>
      <c r="K28" s="80"/>
      <c r="L28" s="77">
        <f>SUM(L3:L27)</f>
        <v>15</v>
      </c>
      <c r="M28" s="82">
        <f>SUM(M3:M27)</f>
        <v>0</v>
      </c>
      <c r="N28" s="83"/>
      <c r="O28" s="84">
        <f>SUM(O3:O27)</f>
        <v>0</v>
      </c>
      <c r="P28" s="85">
        <f>SUM(P3:P27)</f>
        <v>100</v>
      </c>
    </row>
    <row r="29" spans="1:16" ht="15.75" thickBot="1">
      <c r="N29" s="42"/>
      <c r="O29" s="43"/>
    </row>
    <row r="30" spans="1:16" ht="21">
      <c r="B30" s="127" t="s">
        <v>66</v>
      </c>
      <c r="C30" s="112"/>
      <c r="D30" s="112"/>
      <c r="E30" s="112"/>
      <c r="F30" s="128" t="s">
        <v>15</v>
      </c>
      <c r="G30" s="112"/>
      <c r="H30" s="44"/>
      <c r="I30" s="129" t="s">
        <v>67</v>
      </c>
      <c r="J30" s="130"/>
      <c r="K30" s="18"/>
      <c r="L30" s="112"/>
      <c r="M30" s="128" t="s">
        <v>15</v>
      </c>
      <c r="N30" s="129" t="s">
        <v>67</v>
      </c>
      <c r="O30" s="129"/>
      <c r="P30" s="131" t="s">
        <v>10</v>
      </c>
    </row>
    <row r="31" spans="1:16">
      <c r="B31" s="1" t="s">
        <v>11</v>
      </c>
      <c r="C31" s="16"/>
      <c r="D31" s="16"/>
      <c r="E31" s="16"/>
      <c r="F31" s="97"/>
      <c r="G31" s="16"/>
      <c r="H31" s="15"/>
      <c r="I31" s="15"/>
      <c r="J31" s="17" t="s">
        <v>25</v>
      </c>
      <c r="K31" s="19"/>
      <c r="L31" s="16"/>
      <c r="M31" s="98">
        <v>8</v>
      </c>
      <c r="N31" s="16" t="s">
        <v>26</v>
      </c>
      <c r="O31" s="16"/>
      <c r="P31" s="132">
        <v>3</v>
      </c>
    </row>
    <row r="32" spans="1:16">
      <c r="B32" s="1" t="s">
        <v>12</v>
      </c>
      <c r="C32" s="16"/>
      <c r="D32" s="16"/>
      <c r="E32" s="16"/>
      <c r="F32" s="97">
        <v>25</v>
      </c>
      <c r="G32" s="16"/>
      <c r="H32" s="15"/>
      <c r="I32" s="15"/>
      <c r="J32" s="17"/>
      <c r="K32" s="19"/>
      <c r="L32" s="16"/>
      <c r="M32" s="98"/>
      <c r="N32" s="16"/>
      <c r="O32" s="16"/>
      <c r="P32" s="132"/>
    </row>
    <row r="33" spans="2:16">
      <c r="B33" s="1" t="s">
        <v>14</v>
      </c>
      <c r="C33" s="16"/>
      <c r="D33" s="16"/>
      <c r="E33" s="16"/>
      <c r="F33" s="97"/>
      <c r="G33" s="16"/>
      <c r="H33" s="15"/>
      <c r="I33" s="15"/>
      <c r="J33" s="17"/>
      <c r="K33" s="19"/>
      <c r="L33" s="16"/>
      <c r="M33" s="98"/>
      <c r="N33" s="16"/>
      <c r="O33" s="16"/>
      <c r="P33" s="132"/>
    </row>
    <row r="34" spans="2:16">
      <c r="B34" s="1" t="s">
        <v>16</v>
      </c>
      <c r="C34" s="16"/>
      <c r="D34" s="16"/>
      <c r="E34" s="16"/>
      <c r="F34" s="97"/>
      <c r="G34" s="16"/>
      <c r="H34" s="15"/>
      <c r="I34" s="35"/>
      <c r="J34" s="47"/>
      <c r="K34" s="33"/>
      <c r="L34" s="16"/>
      <c r="M34" s="98"/>
      <c r="N34" s="16"/>
      <c r="O34" s="16"/>
      <c r="P34" s="132"/>
    </row>
    <row r="35" spans="2:16">
      <c r="B35" s="1"/>
      <c r="C35" s="16"/>
      <c r="D35" s="16"/>
      <c r="E35" s="16"/>
      <c r="F35" s="97"/>
      <c r="G35" s="16"/>
      <c r="H35" s="15"/>
      <c r="I35" s="15"/>
      <c r="J35" s="17"/>
      <c r="K35" s="19"/>
      <c r="L35" s="19"/>
      <c r="M35" s="98"/>
      <c r="N35" s="16"/>
      <c r="O35" s="16"/>
      <c r="P35" s="132"/>
    </row>
    <row r="36" spans="2:16" ht="15.75" thickBot="1">
      <c r="B36" s="45"/>
      <c r="C36" s="113"/>
      <c r="D36" s="113"/>
      <c r="E36" s="113"/>
      <c r="F36" s="133"/>
      <c r="G36" s="113"/>
      <c r="H36" s="134"/>
      <c r="I36" s="134"/>
      <c r="J36" s="135"/>
      <c r="K36" s="136"/>
      <c r="L36" s="113"/>
      <c r="M36" s="137"/>
      <c r="N36" s="113"/>
      <c r="O36" s="113"/>
      <c r="P36" s="138"/>
    </row>
    <row r="37" spans="2:16" ht="15.75" thickBot="1">
      <c r="F37" s="67">
        <f>SUM(F31:F36)</f>
        <v>25</v>
      </c>
      <c r="M37" s="68">
        <f>SUM(M31:M36)</f>
        <v>8</v>
      </c>
      <c r="N37" s="41"/>
      <c r="O37" s="41"/>
      <c r="P37" s="68">
        <f>SUM(P31:P36)</f>
        <v>3</v>
      </c>
    </row>
    <row r="38" spans="2:16" ht="20.25" thickTop="1" thickBot="1">
      <c r="B38" s="70" t="s">
        <v>18</v>
      </c>
      <c r="C38" s="86">
        <f>+F37+M37+P37</f>
        <v>36</v>
      </c>
      <c r="F38" s="99" t="s">
        <v>69</v>
      </c>
      <c r="G38" s="100"/>
      <c r="H38" s="100"/>
      <c r="I38" s="100"/>
      <c r="J38" s="101">
        <f>P28-C38</f>
        <v>64</v>
      </c>
      <c r="N38" s="41"/>
      <c r="O38" s="41"/>
      <c r="P38" s="41"/>
    </row>
    <row r="39" spans="2:16" ht="15.75" thickBot="1">
      <c r="N39" s="41"/>
      <c r="O39" s="41"/>
      <c r="P39" s="41"/>
    </row>
    <row r="40" spans="2:16" ht="19.5" thickBot="1">
      <c r="B40" s="90" t="s">
        <v>21</v>
      </c>
      <c r="C40" s="91"/>
      <c r="D40" s="91"/>
      <c r="E40" s="91"/>
      <c r="F40" s="92"/>
      <c r="G40" s="91"/>
      <c r="H40" s="91"/>
      <c r="I40" s="91"/>
      <c r="J40" s="91"/>
      <c r="K40" s="91"/>
      <c r="L40" s="93" t="s">
        <v>23</v>
      </c>
      <c r="M40" s="94"/>
      <c r="N40" s="41"/>
      <c r="O40" s="41"/>
      <c r="P40" s="41"/>
    </row>
    <row r="41" spans="2:16" ht="19.5" thickBot="1">
      <c r="B41" s="87"/>
      <c r="N41" s="41"/>
      <c r="O41" s="41"/>
      <c r="P41" s="41"/>
    </row>
    <row r="42" spans="2:16" ht="19.5" thickBot="1">
      <c r="B42" s="90" t="s">
        <v>22</v>
      </c>
      <c r="C42" s="91"/>
      <c r="D42" s="91"/>
      <c r="E42" s="91"/>
      <c r="F42" s="92"/>
      <c r="G42" s="91"/>
      <c r="H42" s="91"/>
      <c r="I42" s="91"/>
      <c r="J42" s="91"/>
      <c r="K42" s="91"/>
      <c r="L42" s="91"/>
      <c r="M42" s="95"/>
      <c r="N42" s="41"/>
      <c r="O42" s="41"/>
      <c r="P42" s="41"/>
    </row>
    <row r="43" spans="2:16" ht="18.75">
      <c r="B43" s="87"/>
      <c r="N43" s="41"/>
      <c r="O43" s="41"/>
      <c r="P43" s="41"/>
    </row>
    <row r="44" spans="2:16" ht="18.75">
      <c r="B44" s="87" t="s">
        <v>34</v>
      </c>
      <c r="N44" s="41"/>
      <c r="O44" s="41"/>
      <c r="P44" s="41"/>
    </row>
    <row r="45" spans="2:16" ht="18.75">
      <c r="B45" s="87"/>
      <c r="N45" s="41"/>
      <c r="O45" s="41"/>
      <c r="P45" s="41"/>
    </row>
    <row r="46" spans="2:16" ht="23.25">
      <c r="B46" s="88" t="s">
        <v>65</v>
      </c>
      <c r="C46" s="89"/>
      <c r="D46" s="89"/>
      <c r="E46" s="89"/>
      <c r="F46" s="102"/>
      <c r="G46" s="89"/>
      <c r="H46" s="89"/>
      <c r="I46" s="89"/>
      <c r="J46" s="89"/>
      <c r="K46" s="89"/>
      <c r="L46" s="89"/>
      <c r="M46" s="89"/>
      <c r="N46" s="103"/>
      <c r="O46" s="41"/>
      <c r="P46" s="41"/>
    </row>
    <row r="47" spans="2:16" ht="18.75">
      <c r="B47" s="88" t="s">
        <v>27</v>
      </c>
      <c r="C47" s="89"/>
      <c r="D47" s="89"/>
      <c r="E47" s="89"/>
      <c r="F47" s="102"/>
      <c r="G47" s="89"/>
      <c r="H47" s="89"/>
      <c r="I47" s="89"/>
      <c r="J47" s="89"/>
      <c r="K47" s="89"/>
      <c r="L47" s="89"/>
      <c r="M47" s="89"/>
      <c r="N47" s="89"/>
    </row>
    <row r="48" spans="2:16" ht="18.75">
      <c r="B48" s="88" t="s">
        <v>28</v>
      </c>
      <c r="C48" s="89"/>
      <c r="D48" s="89"/>
      <c r="E48" s="89"/>
      <c r="F48" s="102"/>
      <c r="G48" s="89"/>
      <c r="H48" s="89"/>
      <c r="I48" s="89"/>
      <c r="J48" s="89"/>
      <c r="K48" s="89"/>
      <c r="L48" s="89"/>
      <c r="M48" s="89"/>
      <c r="N48" s="89"/>
    </row>
    <row r="49" spans="2:14" ht="18.75">
      <c r="B49" s="88" t="s">
        <v>29</v>
      </c>
      <c r="C49" s="89"/>
      <c r="D49" s="89"/>
      <c r="E49" s="89"/>
      <c r="F49" s="102"/>
      <c r="G49" s="89"/>
      <c r="H49" s="89"/>
      <c r="I49" s="89"/>
      <c r="J49" s="89"/>
      <c r="K49" s="89"/>
      <c r="L49" s="89"/>
      <c r="M49" s="89"/>
      <c r="N49" s="89"/>
    </row>
  </sheetData>
  <pageMargins left="0" right="0" top="0" bottom="0" header="0.31496062992125984" footer="0.31496062992125984"/>
  <pageSetup paperSize="9" orientation="landscape" verticalDpi="0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E16"/>
  <sheetViews>
    <sheetView tabSelected="1" workbookViewId="0">
      <selection activeCell="D18" sqref="D18"/>
    </sheetView>
  </sheetViews>
  <sheetFormatPr baseColWidth="10" defaultRowHeight="15"/>
  <cols>
    <col min="1" max="1" width="75.85546875" customWidth="1"/>
    <col min="2" max="2" width="12.28515625" style="37" customWidth="1"/>
    <col min="3" max="3" width="15.7109375" style="115" customWidth="1"/>
    <col min="4" max="4" width="40" customWidth="1"/>
    <col min="5" max="5" width="5.28515625" style="114" customWidth="1"/>
  </cols>
  <sheetData>
    <row r="1" spans="2:4" ht="27.75" customHeight="1">
      <c r="B1" s="122" t="s">
        <v>46</v>
      </c>
      <c r="C1" s="116" t="s">
        <v>47</v>
      </c>
      <c r="D1" s="116" t="s">
        <v>48</v>
      </c>
    </row>
    <row r="2" spans="2:4" ht="27.75" customHeight="1">
      <c r="B2" s="124" t="s">
        <v>35</v>
      </c>
      <c r="C2" s="117" t="s">
        <v>49</v>
      </c>
      <c r="D2" s="139" t="s">
        <v>70</v>
      </c>
    </row>
    <row r="3" spans="2:4" ht="27.75" customHeight="1">
      <c r="B3" s="124" t="s">
        <v>36</v>
      </c>
      <c r="C3" s="117" t="s">
        <v>50</v>
      </c>
      <c r="D3" s="143" t="s">
        <v>81</v>
      </c>
    </row>
    <row r="4" spans="2:4" ht="27.75" customHeight="1">
      <c r="B4" s="124" t="s">
        <v>37</v>
      </c>
      <c r="C4" s="117" t="s">
        <v>51</v>
      </c>
      <c r="D4" s="141" t="s">
        <v>68</v>
      </c>
    </row>
    <row r="5" spans="2:4" ht="27.75" customHeight="1">
      <c r="B5" s="124" t="s">
        <v>38</v>
      </c>
      <c r="C5" s="117" t="s">
        <v>52</v>
      </c>
      <c r="D5" s="141" t="s">
        <v>71</v>
      </c>
    </row>
    <row r="6" spans="2:4" ht="27.75" customHeight="1">
      <c r="B6" s="124" t="s">
        <v>39</v>
      </c>
      <c r="C6" s="117" t="s">
        <v>53</v>
      </c>
      <c r="D6" s="140" t="s">
        <v>72</v>
      </c>
    </row>
    <row r="7" spans="2:4" ht="27.75" customHeight="1">
      <c r="B7" s="124" t="s">
        <v>40</v>
      </c>
      <c r="C7" s="117" t="s">
        <v>54</v>
      </c>
      <c r="D7" s="141" t="s">
        <v>73</v>
      </c>
    </row>
    <row r="8" spans="2:4" ht="27.75" customHeight="1">
      <c r="B8" s="124" t="s">
        <v>41</v>
      </c>
      <c r="C8" s="117" t="s">
        <v>57</v>
      </c>
      <c r="D8" s="141" t="s">
        <v>74</v>
      </c>
    </row>
    <row r="9" spans="2:4" ht="27.75" customHeight="1">
      <c r="B9" s="124" t="s">
        <v>42</v>
      </c>
      <c r="C9" s="117" t="s">
        <v>55</v>
      </c>
      <c r="D9" s="141" t="s">
        <v>75</v>
      </c>
    </row>
    <row r="10" spans="2:4" ht="27.75" customHeight="1">
      <c r="B10" s="124" t="s">
        <v>43</v>
      </c>
      <c r="C10" s="117" t="s">
        <v>62</v>
      </c>
      <c r="D10" s="141" t="s">
        <v>76</v>
      </c>
    </row>
    <row r="11" spans="2:4" ht="27.75" customHeight="1">
      <c r="B11" s="124" t="s">
        <v>44</v>
      </c>
      <c r="C11" s="117" t="s">
        <v>56</v>
      </c>
      <c r="D11" s="140" t="s">
        <v>82</v>
      </c>
    </row>
    <row r="12" spans="2:4" ht="27.75" customHeight="1">
      <c r="B12" s="124" t="s">
        <v>45</v>
      </c>
      <c r="C12" s="117" t="s">
        <v>77</v>
      </c>
      <c r="D12" s="141" t="s">
        <v>83</v>
      </c>
    </row>
    <row r="13" spans="2:4" ht="27.75" customHeight="1">
      <c r="B13" s="124" t="s">
        <v>59</v>
      </c>
      <c r="C13" s="118" t="s">
        <v>58</v>
      </c>
      <c r="D13" s="141" t="s">
        <v>78</v>
      </c>
    </row>
    <row r="14" spans="2:4" ht="30">
      <c r="B14" s="125" t="s">
        <v>60</v>
      </c>
      <c r="C14" s="118" t="s">
        <v>61</v>
      </c>
      <c r="D14" s="141" t="s">
        <v>79</v>
      </c>
    </row>
    <row r="15" spans="2:4">
      <c r="B15" s="126"/>
      <c r="C15" s="120"/>
      <c r="D15" s="121"/>
    </row>
    <row r="16" spans="2:4" s="114" customFormat="1" ht="30" customHeight="1">
      <c r="B16" s="123" t="s">
        <v>63</v>
      </c>
      <c r="C16" s="119" t="s">
        <v>64</v>
      </c>
      <c r="D16" s="140" t="s">
        <v>80</v>
      </c>
    </row>
  </sheetData>
  <hyperlinks>
    <hyperlink ref="D3" r:id="rId1"/>
    <hyperlink ref="D14" r:id="rId2"/>
    <hyperlink ref="D16" r:id="rId3"/>
    <hyperlink ref="D2" r:id="rId4"/>
    <hyperlink ref="D4" r:id="rId5"/>
    <hyperlink ref="D5" r:id="rId6"/>
    <hyperlink ref="D6" r:id="rId7"/>
    <hyperlink ref="D7" r:id="rId8"/>
    <hyperlink ref="D8" r:id="rId9"/>
    <hyperlink ref="D9" r:id="rId10"/>
    <hyperlink ref="D10" r:id="rId11"/>
    <hyperlink ref="D11" r:id="rId12"/>
    <hyperlink ref="D12" r:id="rId13"/>
    <hyperlink ref="D13" r:id="rId14"/>
  </hyperlinks>
  <pageMargins left="0" right="0" top="0" bottom="0" header="0.31496062992125984" footer="0.31496062992125984"/>
  <pageSetup paperSize="9" orientation="landscape" verticalDpi="0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antennes</vt:lpstr>
      <vt:lpstr>Cartes France blasons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2019-02-10T13:54:24Z</cp:lastPrinted>
  <dcterms:created xsi:type="dcterms:W3CDTF">2019-01-29T17:42:11Z</dcterms:created>
  <dcterms:modified xsi:type="dcterms:W3CDTF">2019-02-10T14:51:10Z</dcterms:modified>
</cp:coreProperties>
</file>